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480" yWindow="-135" windowWidth="14805" windowHeight="7305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H22" i="1" l="1"/>
  <c r="D73" i="1" l="1"/>
  <c r="E73" i="1"/>
  <c r="F73" i="1"/>
  <c r="G73" i="1"/>
  <c r="H73" i="1"/>
  <c r="C73" i="1"/>
  <c r="D65" i="1"/>
  <c r="E65" i="1"/>
  <c r="F65" i="1"/>
  <c r="G65" i="1"/>
  <c r="H65" i="1"/>
  <c r="C65" i="1"/>
  <c r="D55" i="1"/>
  <c r="E55" i="1"/>
  <c r="F55" i="1"/>
  <c r="G55" i="1"/>
  <c r="H55" i="1"/>
  <c r="C55" i="1"/>
  <c r="D49" i="1"/>
  <c r="E49" i="1"/>
  <c r="F49" i="1"/>
  <c r="G49" i="1"/>
  <c r="H49" i="1"/>
  <c r="C49" i="1"/>
  <c r="D42" i="1"/>
  <c r="E42" i="1"/>
  <c r="F42" i="1"/>
  <c r="G42" i="1"/>
  <c r="H42" i="1"/>
  <c r="C42" i="1"/>
  <c r="D32" i="1"/>
  <c r="E32" i="1"/>
  <c r="F32" i="1"/>
  <c r="G32" i="1"/>
  <c r="H32" i="1"/>
  <c r="C32" i="1"/>
  <c r="D27" i="1"/>
  <c r="E27" i="1"/>
  <c r="F27" i="1"/>
  <c r="G27" i="1"/>
  <c r="H27" i="1"/>
  <c r="C27" i="1"/>
  <c r="G22" i="1"/>
  <c r="F22" i="1"/>
  <c r="E22" i="1"/>
  <c r="C22" i="1"/>
  <c r="D22" i="1"/>
  <c r="C74" i="1" l="1"/>
  <c r="E74" i="1"/>
  <c r="D74" i="1"/>
  <c r="F74" i="1"/>
  <c r="G74" i="1"/>
  <c r="H74" i="1"/>
</calcChain>
</file>

<file path=xl/sharedStrings.xml><?xml version="1.0" encoding="utf-8"?>
<sst xmlns="http://schemas.openxmlformats.org/spreadsheetml/2006/main" count="88" uniqueCount="84">
  <si>
    <t>Požáry podle příčiny a činnosti při vzniku</t>
  </si>
  <si>
    <t>KATEGORIE</t>
  </si>
  <si>
    <t>Počet požárů</t>
  </si>
  <si>
    <t>Přímá škoda tis. Kč</t>
  </si>
  <si>
    <t xml:space="preserve"> neobjasněná příčina, dosud v šetření </t>
  </si>
  <si>
    <t xml:space="preserve"> dále nešetřená příčina a činnost při vzniku </t>
  </si>
  <si>
    <t>Úmysl, děti</t>
  </si>
  <si>
    <t xml:space="preserve"> úmyslné zapálení - pachatel zjištěn </t>
  </si>
  <si>
    <t xml:space="preserve"> úmyslné zapálení - pachatel nezjištěn </t>
  </si>
  <si>
    <t xml:space="preserve"> sebevražedný úmysl, nemoc </t>
  </si>
  <si>
    <t xml:space="preserve"> děti do l5 let </t>
  </si>
  <si>
    <t>Nedbalost</t>
  </si>
  <si>
    <t xml:space="preserve"> kouření </t>
  </si>
  <si>
    <t xml:space="preserve"> zakládání ohňů, vypalování trávy </t>
  </si>
  <si>
    <t xml:space="preserve"> nesprávná obsluha topidla </t>
  </si>
  <si>
    <t xml:space="preserve"> sušení materiálů a hořlaviny u topidla </t>
  </si>
  <si>
    <t xml:space="preserve"> nespr. používání hořlavých kap. a plynů </t>
  </si>
  <si>
    <t xml:space="preserve"> používání ohně k osvětlování, rozehřívání </t>
  </si>
  <si>
    <t xml:space="preserve"> manipulace se žhavým popelem </t>
  </si>
  <si>
    <t xml:space="preserve"> sváření a řezání, rozehřívání, rozmrazování </t>
  </si>
  <si>
    <t xml:space="preserve"> zanedbání bezpečnostních předpisů </t>
  </si>
  <si>
    <t xml:space="preserve"> nespecifikovaná nedbalost (nelze určit)  </t>
  </si>
  <si>
    <t xml:space="preserve"> NEDBALOST  CELKEM </t>
  </si>
  <si>
    <t>Komíny</t>
  </si>
  <si>
    <t xml:space="preserve"> nevhodná konstrukce komínu </t>
  </si>
  <si>
    <t xml:space="preserve"> zazděný nebo přizděný trám v komíně </t>
  </si>
  <si>
    <t xml:space="preserve"> spáry v komíně, nezajištěná kom. dvířka </t>
  </si>
  <si>
    <t xml:space="preserve"> jiskry z komína a zažehnutí sazí v komíně </t>
  </si>
  <si>
    <t xml:space="preserve"> KOMÍNY  CELKEM </t>
  </si>
  <si>
    <t>Topidla</t>
  </si>
  <si>
    <t xml:space="preserve"> technická závada topidla </t>
  </si>
  <si>
    <t xml:space="preserve"> špatný stav topidla nebo kouřovodu </t>
  </si>
  <si>
    <t xml:space="preserve"> nesprávná instalace topidel a kouřovodů </t>
  </si>
  <si>
    <t xml:space="preserve"> jiná závada </t>
  </si>
  <si>
    <t xml:space="preserve"> TOPIDLA  CELKEM </t>
  </si>
  <si>
    <t>Technické závady</t>
  </si>
  <si>
    <t xml:space="preserve"> technické závady - vada materiálu </t>
  </si>
  <si>
    <t xml:space="preserve"> nesprávná instalace  </t>
  </si>
  <si>
    <t xml:space="preserve"> nesprávná údržba - není prováděná </t>
  </si>
  <si>
    <t xml:space="preserve"> žhavé materiály a výrobky /i při kalení/ </t>
  </si>
  <si>
    <t xml:space="preserve"> cizí předmět ve stroji </t>
  </si>
  <si>
    <t xml:space="preserve"> výboje statické elektřiny </t>
  </si>
  <si>
    <t xml:space="preserve"> úlet jisker z výfuku a parního stroje  </t>
  </si>
  <si>
    <t xml:space="preserve"> tření a přehřátí </t>
  </si>
  <si>
    <t xml:space="preserve"> ost. nepředpokl. změny provoz. parametrů  </t>
  </si>
  <si>
    <t>TECHNICKÉ ZÁVADY CELKEM</t>
  </si>
  <si>
    <t>Samovznícení zemědělských plodin</t>
  </si>
  <si>
    <t>Samovznícení uhlí</t>
  </si>
  <si>
    <t>Samovznícení olejů a tuků</t>
  </si>
  <si>
    <t>Samovznícení chemických látek</t>
  </si>
  <si>
    <t>Samovznícení chemických výrobků</t>
  </si>
  <si>
    <t>Jiné samovznícení</t>
  </si>
  <si>
    <t xml:space="preserve"> SAMOVZNÍCENÍ  CELKEM </t>
  </si>
  <si>
    <t>Výbuchy</t>
  </si>
  <si>
    <t>Výbuchy plynu</t>
  </si>
  <si>
    <t>Výbuchy par hořlavých kapalin</t>
  </si>
  <si>
    <t>Výbuchy prachu</t>
  </si>
  <si>
    <t>Výbuchy výbušnin</t>
  </si>
  <si>
    <t>Výbuchy tlak. nádob, kotlů</t>
  </si>
  <si>
    <t xml:space="preserve"> VÝBUCHY - CELKEM </t>
  </si>
  <si>
    <t>Manipulace s hořlavou látkou</t>
  </si>
  <si>
    <t xml:space="preserve"> u stříkacích zařízení </t>
  </si>
  <si>
    <t xml:space="preserve"> u čerpacích zařízení pohonných hmot  </t>
  </si>
  <si>
    <t xml:space="preserve"> u namáčecích zařízení /lázně, vany/ </t>
  </si>
  <si>
    <t xml:space="preserve"> u dálkové dopravy potrubím a zásobníků </t>
  </si>
  <si>
    <t xml:space="preserve"> při lepení podlahov. krytin, kladení podlah </t>
  </si>
  <si>
    <t xml:space="preserve"> při výrobě hořlavých a výbušných látek </t>
  </si>
  <si>
    <t xml:space="preserve"> při manipulaci s hořlavými a výbuš. látkami </t>
  </si>
  <si>
    <t xml:space="preserve"> při technologii skladování  </t>
  </si>
  <si>
    <t xml:space="preserve"> jiné </t>
  </si>
  <si>
    <t xml:space="preserve"> MANIPULACE S H.L. CELKEM </t>
  </si>
  <si>
    <t>Mimořádné příčiny</t>
  </si>
  <si>
    <t xml:space="preserve"> blesk - objekty chráněné hromosvodem </t>
  </si>
  <si>
    <t xml:space="preserve"> blesk - objekty nechráněné hromosvodem </t>
  </si>
  <si>
    <t xml:space="preserve"> blesk - ostatní případy zapálení </t>
  </si>
  <si>
    <t xml:space="preserve"> živelná pohroma /mimo blesku/ </t>
  </si>
  <si>
    <t xml:space="preserve"> dopravní nehoda </t>
  </si>
  <si>
    <t xml:space="preserve"> vojenské cvičení, ohňostroje </t>
  </si>
  <si>
    <t xml:space="preserve"> jiné příčiny </t>
  </si>
  <si>
    <t>MIMOŘÁDNÉ PŘÍČINY</t>
  </si>
  <si>
    <t>CELKEM</t>
  </si>
  <si>
    <t>neprokázané zavinění</t>
  </si>
  <si>
    <t xml:space="preserve"> </t>
  </si>
  <si>
    <t>vznícení potravin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</si>
</sst>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9" x14ac:knownFonts="1">
    <font>
      <sz val="11"/>
      <color theme="1"/>
      <name val="Calibri"/>
      <family val="2"/>
      <scheme val="minor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7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sz val="10"/>
      <name val="Arial"/>
      <family val="2"/>
      <charset val="238"/>
    </font>
    <font>
      <sz val="16"/>
      <color rgb="FFFF6600"/>
      <name val="Tahoma"/>
      <family val="2"/>
      <charset val="238"/>
    </font>
    <font>
      <b/>
      <sz val="10"/>
      <color rgb="FFFF000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B7DEE8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rgb="FF000000"/>
      </bottom>
      <diagonal/>
    </border>
    <border>
      <left/>
      <right style="medium">
        <color indexed="64"/>
      </right>
      <top style="double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double">
        <color rgb="FF000000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1" fontId="1" fillId="3" borderId="5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 vertical="center"/>
    </xf>
    <xf numFmtId="1" fontId="1" fillId="3" borderId="2" xfId="0" applyNumberFormat="1" applyFont="1" applyFill="1" applyBorder="1" applyAlignment="1">
      <alignment horizontal="right" vertical="center"/>
    </xf>
    <xf numFmtId="164" fontId="1" fillId="3" borderId="2" xfId="0" applyNumberFormat="1" applyFont="1" applyFill="1" applyBorder="1" applyAlignment="1">
      <alignment horizontal="right" vertical="center"/>
    </xf>
    <xf numFmtId="1" fontId="1" fillId="3" borderId="4" xfId="0" applyNumberFormat="1" applyFont="1" applyFill="1" applyBorder="1" applyAlignment="1">
      <alignment horizontal="right" vertical="center"/>
    </xf>
    <xf numFmtId="1" fontId="1" fillId="3" borderId="3" xfId="0" applyNumberFormat="1" applyFont="1" applyFill="1" applyBorder="1" applyAlignment="1">
      <alignment horizontal="right" vertical="center"/>
    </xf>
    <xf numFmtId="164" fontId="1" fillId="3" borderId="3" xfId="0" applyNumberFormat="1" applyFont="1" applyFill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1" fontId="1" fillId="0" borderId="4" xfId="0" applyNumberFormat="1" applyFont="1" applyFill="1" applyBorder="1" applyAlignment="1">
      <alignment horizontal="right" vertical="center"/>
    </xf>
    <xf numFmtId="164" fontId="1" fillId="0" borderId="4" xfId="0" applyNumberFormat="1" applyFont="1" applyFill="1" applyBorder="1" applyAlignment="1">
      <alignment horizontal="right" vertical="center"/>
    </xf>
    <xf numFmtId="0" fontId="0" fillId="0" borderId="22" xfId="0" applyBorder="1" applyAlignment="1">
      <alignment vertical="center"/>
    </xf>
    <xf numFmtId="164" fontId="0" fillId="0" borderId="22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164" fontId="0" fillId="0" borderId="4" xfId="0" applyNumberFormat="1" applyBorder="1" applyAlignment="1">
      <alignment vertical="center"/>
    </xf>
    <xf numFmtId="0" fontId="0" fillId="0" borderId="23" xfId="0" applyBorder="1" applyAlignment="1">
      <alignment vertical="center"/>
    </xf>
    <xf numFmtId="164" fontId="0" fillId="0" borderId="23" xfId="0" applyNumberFormat="1" applyBorder="1" applyAlignment="1">
      <alignment vertical="center"/>
    </xf>
    <xf numFmtId="0" fontId="2" fillId="0" borderId="17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2" fillId="0" borderId="10" xfId="0" applyFont="1" applyBorder="1" applyAlignment="1">
      <alignment horizontal="center" vertical="center" textRotation="90"/>
    </xf>
    <xf numFmtId="0" fontId="2" fillId="0" borderId="18" xfId="0" applyFont="1" applyBorder="1" applyAlignment="1">
      <alignment horizontal="center" vertical="center" textRotation="90"/>
    </xf>
    <xf numFmtId="0" fontId="6" fillId="0" borderId="1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textRotation="90"/>
    </xf>
    <xf numFmtId="0" fontId="3" fillId="0" borderId="17" xfId="0" applyFont="1" applyBorder="1" applyAlignment="1">
      <alignment horizontal="center" vertical="center" textRotation="90" wrapText="1"/>
    </xf>
    <xf numFmtId="0" fontId="3" fillId="0" borderId="18" xfId="0" applyFont="1" applyBorder="1" applyAlignment="1">
      <alignment horizontal="center" vertical="center" textRotation="90" wrapText="1"/>
    </xf>
    <xf numFmtId="0" fontId="2" fillId="0" borderId="17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textRotation="90" wrapText="1"/>
    </xf>
    <xf numFmtId="0" fontId="2" fillId="0" borderId="18" xfId="0" applyFont="1" applyBorder="1" applyAlignment="1">
      <alignment horizontal="center" vertical="center" textRotation="90" wrapText="1"/>
    </xf>
    <xf numFmtId="0" fontId="7" fillId="0" borderId="7" xfId="0" applyFont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0" fillId="5" borderId="22" xfId="0" applyFill="1" applyBorder="1" applyAlignment="1">
      <alignment vertical="center"/>
    </xf>
    <xf numFmtId="164" fontId="0" fillId="5" borderId="22" xfId="0" applyNumberFormat="1" applyFill="1" applyBorder="1" applyAlignment="1">
      <alignment vertical="center"/>
    </xf>
    <xf numFmtId="0" fontId="0" fillId="5" borderId="4" xfId="0" applyFill="1" applyBorder="1" applyAlignment="1">
      <alignment vertical="center"/>
    </xf>
    <xf numFmtId="164" fontId="0" fillId="5" borderId="4" xfId="0" applyNumberFormat="1" applyFill="1" applyBorder="1" applyAlignment="1">
      <alignment vertical="center"/>
    </xf>
    <xf numFmtId="0" fontId="0" fillId="5" borderId="23" xfId="0" applyFill="1" applyBorder="1" applyAlignment="1">
      <alignment vertical="center"/>
    </xf>
    <xf numFmtId="164" fontId="0" fillId="5" borderId="23" xfId="0" applyNumberFormat="1" applyFill="1" applyBorder="1" applyAlignment="1">
      <alignment vertical="center"/>
    </xf>
    <xf numFmtId="1" fontId="1" fillId="5" borderId="5" xfId="0" applyNumberFormat="1" applyFont="1" applyFill="1" applyBorder="1" applyAlignment="1">
      <alignment horizontal="right" vertical="center"/>
    </xf>
    <xf numFmtId="164" fontId="1" fillId="5" borderId="5" xfId="0" applyNumberFormat="1" applyFont="1" applyFill="1" applyBorder="1" applyAlignment="1">
      <alignment horizontal="right" vertical="center"/>
    </xf>
    <xf numFmtId="0" fontId="0" fillId="5" borderId="6" xfId="0" applyFill="1" applyBorder="1" applyAlignment="1">
      <alignment vertical="center"/>
    </xf>
    <xf numFmtId="164" fontId="0" fillId="5" borderId="6" xfId="0" applyNumberFormat="1" applyFill="1" applyBorder="1" applyAlignment="1">
      <alignment vertical="center"/>
    </xf>
    <xf numFmtId="1" fontId="1" fillId="5" borderId="4" xfId="0" applyNumberFormat="1" applyFont="1" applyFill="1" applyBorder="1" applyAlignment="1">
      <alignment horizontal="right" vertical="center"/>
    </xf>
    <xf numFmtId="164" fontId="1" fillId="5" borderId="4" xfId="0" applyNumberFormat="1" applyFont="1" applyFill="1" applyBorder="1" applyAlignment="1">
      <alignment horizontal="right" vertical="center"/>
    </xf>
    <xf numFmtId="1" fontId="1" fillId="5" borderId="2" xfId="0" applyNumberFormat="1" applyFont="1" applyFill="1" applyBorder="1" applyAlignment="1">
      <alignment horizontal="right" vertical="center"/>
    </xf>
    <xf numFmtId="164" fontId="1" fillId="5" borderId="2" xfId="0" applyNumberFormat="1" applyFont="1" applyFill="1" applyBorder="1" applyAlignment="1">
      <alignment horizontal="right" vertical="center"/>
    </xf>
    <xf numFmtId="1" fontId="1" fillId="5" borderId="3" xfId="0" applyNumberFormat="1" applyFont="1" applyFill="1" applyBorder="1" applyAlignment="1">
      <alignment horizontal="right" vertical="center"/>
    </xf>
    <xf numFmtId="164" fontId="1" fillId="5" borderId="3" xfId="0" applyNumberFormat="1" applyFont="1" applyFill="1" applyBorder="1" applyAlignment="1">
      <alignment horizontal="right" vertical="center"/>
    </xf>
    <xf numFmtId="0" fontId="0" fillId="3" borderId="22" xfId="0" applyFill="1" applyBorder="1" applyAlignment="1">
      <alignment vertical="center"/>
    </xf>
    <xf numFmtId="164" fontId="0" fillId="3" borderId="22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164" fontId="0" fillId="3" borderId="4" xfId="0" applyNumberFormat="1" applyFill="1" applyBorder="1" applyAlignment="1">
      <alignment vertical="center"/>
    </xf>
    <xf numFmtId="0" fontId="0" fillId="3" borderId="23" xfId="0" applyFill="1" applyBorder="1" applyAlignment="1">
      <alignment vertical="center"/>
    </xf>
    <xf numFmtId="164" fontId="0" fillId="3" borderId="23" xfId="0" applyNumberFormat="1" applyFill="1" applyBorder="1" applyAlignment="1">
      <alignment vertical="center"/>
    </xf>
    <xf numFmtId="0" fontId="0" fillId="3" borderId="6" xfId="0" applyFill="1" applyBorder="1" applyAlignment="1">
      <alignment vertical="center"/>
    </xf>
    <xf numFmtId="164" fontId="0" fillId="3" borderId="6" xfId="0" applyNumberFormat="1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164" fontId="0" fillId="0" borderId="23" xfId="0" applyNumberForma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164" fontId="0" fillId="0" borderId="6" xfId="0" applyNumberFormat="1" applyFill="1" applyBorder="1" applyAlignment="1">
      <alignment vertical="center"/>
    </xf>
    <xf numFmtId="1" fontId="1" fillId="0" borderId="6" xfId="0" applyNumberFormat="1" applyFont="1" applyFill="1" applyBorder="1" applyAlignment="1">
      <alignment horizontal="right" vertical="center"/>
    </xf>
    <xf numFmtId="164" fontId="1" fillId="0" borderId="6" xfId="0" applyNumberFormat="1" applyFont="1" applyFill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Medium9"/>
  <colors>
    <mruColors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tabSelected="1" workbookViewId="0">
      <selection activeCell="H63" sqref="H63"/>
    </sheetView>
  </sheetViews>
  <sheetFormatPr defaultRowHeight="15" x14ac:dyDescent="0.25"/>
  <cols>
    <col min="1" max="1" width="3" customWidth="1"/>
    <col min="2" max="2" width="30.85546875" customWidth="1"/>
    <col min="3" max="3" width="7" customWidth="1"/>
    <col min="4" max="4" width="10.85546875" customWidth="1"/>
    <col min="5" max="5" width="7" customWidth="1"/>
    <col min="6" max="6" width="10.85546875" customWidth="1"/>
    <col min="7" max="7" width="7" customWidth="1"/>
    <col min="8" max="8" width="10.85546875" customWidth="1"/>
  </cols>
  <sheetData>
    <row r="1" spans="1:8" ht="20.25" thickBot="1" x14ac:dyDescent="0.3">
      <c r="A1" s="45" t="s">
        <v>0</v>
      </c>
      <c r="B1" s="45"/>
      <c r="C1" s="45"/>
      <c r="D1" s="45"/>
      <c r="E1" s="45"/>
      <c r="F1" s="45"/>
      <c r="G1" s="45"/>
      <c r="H1" s="45"/>
    </row>
    <row r="2" spans="1:8" ht="15.75" thickBot="1" x14ac:dyDescent="0.3">
      <c r="A2" s="46" t="s">
        <v>1</v>
      </c>
      <c r="B2" s="47"/>
      <c r="C2" s="50">
        <v>2016</v>
      </c>
      <c r="D2" s="51"/>
      <c r="E2" s="52">
        <v>2017</v>
      </c>
      <c r="F2" s="53"/>
      <c r="G2" s="54">
        <v>2018</v>
      </c>
      <c r="H2" s="55"/>
    </row>
    <row r="3" spans="1:8" ht="39" thickBot="1" x14ac:dyDescent="0.3">
      <c r="A3" s="48"/>
      <c r="B3" s="49"/>
      <c r="C3" s="19" t="s">
        <v>2</v>
      </c>
      <c r="D3" s="20" t="s">
        <v>3</v>
      </c>
      <c r="E3" s="56" t="s">
        <v>2</v>
      </c>
      <c r="F3" s="56" t="s">
        <v>3</v>
      </c>
      <c r="G3" s="22" t="s">
        <v>2</v>
      </c>
      <c r="H3" s="22" t="s">
        <v>3</v>
      </c>
    </row>
    <row r="4" spans="1:8" ht="14.25" customHeight="1" thickTop="1" thickBot="1" x14ac:dyDescent="0.3">
      <c r="A4" s="40"/>
      <c r="B4" s="1" t="s">
        <v>4</v>
      </c>
      <c r="C4" s="73">
        <v>167</v>
      </c>
      <c r="D4" s="74">
        <v>10149</v>
      </c>
      <c r="E4" s="57">
        <v>106</v>
      </c>
      <c r="F4" s="58">
        <v>1712</v>
      </c>
      <c r="G4" s="26">
        <v>267</v>
      </c>
      <c r="H4" s="27">
        <v>15614</v>
      </c>
    </row>
    <row r="5" spans="1:8" ht="14.25" customHeight="1" thickBot="1" x14ac:dyDescent="0.3">
      <c r="A5" s="41"/>
      <c r="B5" s="2" t="s">
        <v>5</v>
      </c>
      <c r="C5" s="75">
        <v>4</v>
      </c>
      <c r="D5" s="76">
        <v>0</v>
      </c>
      <c r="E5" s="59">
        <v>0</v>
      </c>
      <c r="F5" s="60">
        <v>0</v>
      </c>
      <c r="G5" s="28">
        <v>28</v>
      </c>
      <c r="H5" s="29">
        <v>0</v>
      </c>
    </row>
    <row r="6" spans="1:8" ht="14.25" customHeight="1" thickTop="1" thickBot="1" x14ac:dyDescent="0.3">
      <c r="A6" s="42" t="s">
        <v>6</v>
      </c>
      <c r="B6" s="17" t="s">
        <v>81</v>
      </c>
      <c r="C6" s="73">
        <v>461</v>
      </c>
      <c r="D6" s="74">
        <v>2441</v>
      </c>
      <c r="E6" s="57">
        <v>504</v>
      </c>
      <c r="F6" s="58">
        <v>3517</v>
      </c>
      <c r="G6" s="26">
        <v>700</v>
      </c>
      <c r="H6" s="27">
        <v>7262</v>
      </c>
    </row>
    <row r="7" spans="1:8" ht="14.25" customHeight="1" thickBot="1" x14ac:dyDescent="0.3">
      <c r="A7" s="43"/>
      <c r="B7" s="18" t="s">
        <v>7</v>
      </c>
      <c r="C7" s="77">
        <v>16</v>
      </c>
      <c r="D7" s="78">
        <v>961</v>
      </c>
      <c r="E7" s="61">
        <v>24</v>
      </c>
      <c r="F7" s="62">
        <v>2409</v>
      </c>
      <c r="G7" s="30">
        <v>21</v>
      </c>
      <c r="H7" s="31">
        <v>919</v>
      </c>
    </row>
    <row r="8" spans="1:8" ht="14.25" customHeight="1" thickBot="1" x14ac:dyDescent="0.3">
      <c r="A8" s="43"/>
      <c r="B8" s="1" t="s">
        <v>8</v>
      </c>
      <c r="C8" s="77">
        <v>168</v>
      </c>
      <c r="D8" s="78">
        <v>48126</v>
      </c>
      <c r="E8" s="61">
        <v>4</v>
      </c>
      <c r="F8" s="62">
        <v>10</v>
      </c>
      <c r="G8" s="30">
        <v>5</v>
      </c>
      <c r="H8" s="31">
        <v>422</v>
      </c>
    </row>
    <row r="9" spans="1:8" ht="14.25" customHeight="1" thickBot="1" x14ac:dyDescent="0.3">
      <c r="A9" s="43"/>
      <c r="B9" s="1" t="s">
        <v>9</v>
      </c>
      <c r="C9" s="77">
        <v>5</v>
      </c>
      <c r="D9" s="78">
        <v>384</v>
      </c>
      <c r="E9" s="61">
        <v>32</v>
      </c>
      <c r="F9" s="62">
        <v>4722</v>
      </c>
      <c r="G9" s="30">
        <v>23</v>
      </c>
      <c r="H9" s="31">
        <v>1585</v>
      </c>
    </row>
    <row r="10" spans="1:8" ht="14.25" customHeight="1" thickBot="1" x14ac:dyDescent="0.3">
      <c r="A10" s="44"/>
      <c r="B10" s="2" t="s">
        <v>10</v>
      </c>
      <c r="C10" s="75">
        <v>17</v>
      </c>
      <c r="D10" s="76">
        <v>224</v>
      </c>
      <c r="E10" s="59">
        <v>159</v>
      </c>
      <c r="F10" s="60">
        <v>43306</v>
      </c>
      <c r="G10" s="28">
        <v>150</v>
      </c>
      <c r="H10" s="29">
        <v>30429</v>
      </c>
    </row>
    <row r="11" spans="1:8" ht="14.25" customHeight="1" thickTop="1" thickBot="1" x14ac:dyDescent="0.3">
      <c r="A11" s="32" t="s">
        <v>11</v>
      </c>
      <c r="B11" s="23" t="s">
        <v>12</v>
      </c>
      <c r="C11" s="73">
        <v>168</v>
      </c>
      <c r="D11" s="74">
        <v>4341</v>
      </c>
      <c r="E11" s="57">
        <v>190</v>
      </c>
      <c r="F11" s="58">
        <v>7901</v>
      </c>
      <c r="G11" s="26">
        <v>297</v>
      </c>
      <c r="H11" s="27">
        <v>19494</v>
      </c>
    </row>
    <row r="12" spans="1:8" ht="14.25" customHeight="1" thickBot="1" x14ac:dyDescent="0.3">
      <c r="A12" s="33"/>
      <c r="B12" s="23" t="s">
        <v>13</v>
      </c>
      <c r="C12" s="77">
        <v>148</v>
      </c>
      <c r="D12" s="78">
        <v>248</v>
      </c>
      <c r="E12" s="61">
        <v>191</v>
      </c>
      <c r="F12" s="62">
        <v>1482</v>
      </c>
      <c r="G12" s="30">
        <v>311</v>
      </c>
      <c r="H12" s="31">
        <v>1573</v>
      </c>
    </row>
    <row r="13" spans="1:8" ht="14.25" customHeight="1" thickBot="1" x14ac:dyDescent="0.3">
      <c r="A13" s="33"/>
      <c r="B13" s="23" t="s">
        <v>14</v>
      </c>
      <c r="C13" s="77">
        <v>20</v>
      </c>
      <c r="D13" s="78">
        <v>2601</v>
      </c>
      <c r="E13" s="61">
        <v>13</v>
      </c>
      <c r="F13" s="62">
        <v>3255</v>
      </c>
      <c r="G13" s="30">
        <v>22</v>
      </c>
      <c r="H13" s="31">
        <v>4080</v>
      </c>
    </row>
    <row r="14" spans="1:8" ht="14.25" customHeight="1" thickBot="1" x14ac:dyDescent="0.3">
      <c r="A14" s="33"/>
      <c r="B14" s="23" t="s">
        <v>15</v>
      </c>
      <c r="C14" s="77">
        <v>4</v>
      </c>
      <c r="D14" s="78">
        <v>2060</v>
      </c>
      <c r="E14" s="61">
        <v>6</v>
      </c>
      <c r="F14" s="62">
        <v>900</v>
      </c>
      <c r="G14" s="30">
        <v>10</v>
      </c>
      <c r="H14" s="31">
        <v>3035</v>
      </c>
    </row>
    <row r="15" spans="1:8" ht="14.25" customHeight="1" thickBot="1" x14ac:dyDescent="0.3">
      <c r="A15" s="33"/>
      <c r="B15" s="23" t="s">
        <v>16</v>
      </c>
      <c r="C15" s="77">
        <v>10</v>
      </c>
      <c r="D15" s="78">
        <v>121</v>
      </c>
      <c r="E15" s="61">
        <v>17</v>
      </c>
      <c r="F15" s="62">
        <v>4606</v>
      </c>
      <c r="G15" s="30">
        <v>15</v>
      </c>
      <c r="H15" s="31">
        <v>913</v>
      </c>
    </row>
    <row r="16" spans="1:8" ht="14.25" customHeight="1" thickBot="1" x14ac:dyDescent="0.3">
      <c r="A16" s="33"/>
      <c r="B16" s="23" t="s">
        <v>17</v>
      </c>
      <c r="C16" s="77">
        <v>27</v>
      </c>
      <c r="D16" s="78">
        <v>6724</v>
      </c>
      <c r="E16" s="61">
        <v>18</v>
      </c>
      <c r="F16" s="62">
        <v>4040</v>
      </c>
      <c r="G16" s="81">
        <v>16</v>
      </c>
      <c r="H16" s="82">
        <v>4160</v>
      </c>
    </row>
    <row r="17" spans="1:9" ht="14.25" customHeight="1" thickBot="1" x14ac:dyDescent="0.3">
      <c r="A17" s="33"/>
      <c r="B17" s="23" t="s">
        <v>18</v>
      </c>
      <c r="C17" s="77">
        <v>103</v>
      </c>
      <c r="D17" s="78">
        <v>10694</v>
      </c>
      <c r="E17" s="61">
        <v>80</v>
      </c>
      <c r="F17" s="62">
        <v>4897</v>
      </c>
      <c r="G17" s="81">
        <v>103</v>
      </c>
      <c r="H17" s="82">
        <v>7328</v>
      </c>
    </row>
    <row r="18" spans="1:9" ht="14.25" customHeight="1" thickBot="1" x14ac:dyDescent="0.3">
      <c r="A18" s="33"/>
      <c r="B18" s="23" t="s">
        <v>19</v>
      </c>
      <c r="C18" s="77">
        <v>16</v>
      </c>
      <c r="D18" s="78">
        <v>7772</v>
      </c>
      <c r="E18" s="61">
        <v>29</v>
      </c>
      <c r="F18" s="62">
        <v>9752</v>
      </c>
      <c r="G18" s="81">
        <v>26</v>
      </c>
      <c r="H18" s="82">
        <v>113103</v>
      </c>
    </row>
    <row r="19" spans="1:9" ht="14.25" customHeight="1" thickBot="1" x14ac:dyDescent="0.3">
      <c r="A19" s="33"/>
      <c r="B19" s="23" t="s">
        <v>20</v>
      </c>
      <c r="C19" s="77">
        <v>69</v>
      </c>
      <c r="D19" s="78">
        <v>7075</v>
      </c>
      <c r="E19" s="61">
        <v>53</v>
      </c>
      <c r="F19" s="62">
        <v>17653</v>
      </c>
      <c r="G19" s="81">
        <v>76</v>
      </c>
      <c r="H19" s="82">
        <v>111572</v>
      </c>
    </row>
    <row r="20" spans="1:9" ht="14.25" customHeight="1" thickBot="1" x14ac:dyDescent="0.3">
      <c r="A20" s="33"/>
      <c r="B20" s="23" t="s">
        <v>21</v>
      </c>
      <c r="C20" s="77">
        <v>33</v>
      </c>
      <c r="D20" s="78">
        <v>4720</v>
      </c>
      <c r="E20" s="61">
        <v>33</v>
      </c>
      <c r="F20" s="62">
        <v>20979</v>
      </c>
      <c r="G20" s="81">
        <v>18</v>
      </c>
      <c r="H20" s="82">
        <v>4673</v>
      </c>
    </row>
    <row r="21" spans="1:9" ht="14.25" customHeight="1" thickBot="1" x14ac:dyDescent="0.3">
      <c r="A21" s="33"/>
      <c r="B21" s="23" t="s">
        <v>83</v>
      </c>
      <c r="C21" s="77">
        <v>49</v>
      </c>
      <c r="D21" s="78">
        <v>791</v>
      </c>
      <c r="E21" s="61">
        <v>50</v>
      </c>
      <c r="F21" s="62">
        <v>3529</v>
      </c>
      <c r="G21" s="81">
        <v>44</v>
      </c>
      <c r="H21" s="82">
        <v>3510</v>
      </c>
    </row>
    <row r="22" spans="1:9" ht="14.25" customHeight="1" thickBot="1" x14ac:dyDescent="0.3">
      <c r="A22" s="35"/>
      <c r="B22" s="4" t="s">
        <v>22</v>
      </c>
      <c r="C22" s="10">
        <f t="shared" ref="C22:H22" si="0">SUM(C11:C21)</f>
        <v>647</v>
      </c>
      <c r="D22" s="11">
        <f t="shared" si="0"/>
        <v>47147</v>
      </c>
      <c r="E22" s="63">
        <f t="shared" si="0"/>
        <v>680</v>
      </c>
      <c r="F22" s="64">
        <f t="shared" si="0"/>
        <v>78994</v>
      </c>
      <c r="G22" s="24">
        <f t="shared" si="0"/>
        <v>938</v>
      </c>
      <c r="H22" s="24">
        <f t="shared" si="0"/>
        <v>273441</v>
      </c>
    </row>
    <row r="23" spans="1:9" ht="14.25" customHeight="1" thickTop="1" thickBot="1" x14ac:dyDescent="0.3">
      <c r="A23" s="32" t="s">
        <v>23</v>
      </c>
      <c r="B23" s="1" t="s">
        <v>24</v>
      </c>
      <c r="C23" s="79">
        <v>16</v>
      </c>
      <c r="D23" s="80">
        <v>1405</v>
      </c>
      <c r="E23" s="65">
        <v>16</v>
      </c>
      <c r="F23" s="66">
        <v>33843</v>
      </c>
      <c r="G23" s="83">
        <v>13</v>
      </c>
      <c r="H23" s="84">
        <v>3053</v>
      </c>
    </row>
    <row r="24" spans="1:9" ht="14.25" customHeight="1" thickBot="1" x14ac:dyDescent="0.3">
      <c r="A24" s="33"/>
      <c r="B24" s="1" t="s">
        <v>25</v>
      </c>
      <c r="C24" s="77">
        <v>6</v>
      </c>
      <c r="D24" s="78">
        <v>2130</v>
      </c>
      <c r="E24" s="61">
        <v>6</v>
      </c>
      <c r="F24" s="62">
        <v>735</v>
      </c>
      <c r="G24" s="81">
        <v>6</v>
      </c>
      <c r="H24" s="82">
        <v>790</v>
      </c>
    </row>
    <row r="25" spans="1:9" ht="14.25" customHeight="1" thickBot="1" x14ac:dyDescent="0.3">
      <c r="A25" s="33"/>
      <c r="B25" s="1" t="s">
        <v>26</v>
      </c>
      <c r="C25" s="77">
        <v>6</v>
      </c>
      <c r="D25" s="78">
        <v>3440</v>
      </c>
      <c r="E25" s="61">
        <v>6</v>
      </c>
      <c r="F25" s="62">
        <v>2100</v>
      </c>
      <c r="G25" s="81">
        <v>5</v>
      </c>
      <c r="H25" s="82">
        <v>870</v>
      </c>
    </row>
    <row r="26" spans="1:9" ht="14.25" customHeight="1" thickBot="1" x14ac:dyDescent="0.3">
      <c r="A26" s="33"/>
      <c r="B26" s="1" t="s">
        <v>27</v>
      </c>
      <c r="C26" s="77">
        <v>141</v>
      </c>
      <c r="D26" s="78">
        <v>807</v>
      </c>
      <c r="E26" s="61">
        <v>126</v>
      </c>
      <c r="F26" s="62">
        <v>1438</v>
      </c>
      <c r="G26" s="81">
        <v>137</v>
      </c>
      <c r="H26" s="82">
        <v>4456</v>
      </c>
    </row>
    <row r="27" spans="1:9" ht="14.25" customHeight="1" thickBot="1" x14ac:dyDescent="0.3">
      <c r="A27" s="35"/>
      <c r="B27" s="4" t="s">
        <v>28</v>
      </c>
      <c r="C27" s="14">
        <f>SUM(C23:C26)</f>
        <v>169</v>
      </c>
      <c r="D27" s="21">
        <f t="shared" ref="D27:H27" si="1">SUM(D23:D26)</f>
        <v>7782</v>
      </c>
      <c r="E27" s="67">
        <f t="shared" si="1"/>
        <v>154</v>
      </c>
      <c r="F27" s="68">
        <f t="shared" si="1"/>
        <v>38116</v>
      </c>
      <c r="G27" s="24">
        <f t="shared" si="1"/>
        <v>161</v>
      </c>
      <c r="H27" s="25">
        <f t="shared" si="1"/>
        <v>9169</v>
      </c>
    </row>
    <row r="28" spans="1:9" ht="14.25" customHeight="1" thickTop="1" thickBot="1" x14ac:dyDescent="0.3">
      <c r="A28" s="32" t="s">
        <v>29</v>
      </c>
      <c r="B28" s="1" t="s">
        <v>30</v>
      </c>
      <c r="C28" s="79">
        <v>5</v>
      </c>
      <c r="D28" s="80">
        <v>260</v>
      </c>
      <c r="E28" s="65">
        <v>8</v>
      </c>
      <c r="F28" s="66">
        <v>2630</v>
      </c>
      <c r="G28" s="83">
        <v>9</v>
      </c>
      <c r="H28" s="84">
        <v>1065</v>
      </c>
    </row>
    <row r="29" spans="1:9" ht="14.25" customHeight="1" thickBot="1" x14ac:dyDescent="0.3">
      <c r="A29" s="33"/>
      <c r="B29" s="1" t="s">
        <v>31</v>
      </c>
      <c r="C29" s="77">
        <v>0</v>
      </c>
      <c r="D29" s="78">
        <v>0</v>
      </c>
      <c r="E29" s="61">
        <v>0</v>
      </c>
      <c r="F29" s="62">
        <v>0</v>
      </c>
      <c r="G29" s="81">
        <v>5</v>
      </c>
      <c r="H29" s="82">
        <v>3890</v>
      </c>
    </row>
    <row r="30" spans="1:9" ht="14.25" customHeight="1" thickBot="1" x14ac:dyDescent="0.3">
      <c r="A30" s="33"/>
      <c r="B30" s="1" t="s">
        <v>32</v>
      </c>
      <c r="C30" s="77">
        <v>17</v>
      </c>
      <c r="D30" s="78">
        <v>3075</v>
      </c>
      <c r="E30" s="61">
        <v>7</v>
      </c>
      <c r="F30" s="62">
        <v>3895</v>
      </c>
      <c r="G30" s="81">
        <v>10</v>
      </c>
      <c r="H30" s="82">
        <v>2355</v>
      </c>
    </row>
    <row r="31" spans="1:9" ht="14.25" customHeight="1" thickBot="1" x14ac:dyDescent="0.3">
      <c r="A31" s="33"/>
      <c r="B31" s="1" t="s">
        <v>33</v>
      </c>
      <c r="C31" s="77">
        <v>0</v>
      </c>
      <c r="D31" s="78">
        <v>0</v>
      </c>
      <c r="E31" s="61">
        <v>6</v>
      </c>
      <c r="F31" s="62">
        <v>200</v>
      </c>
      <c r="G31" s="81">
        <v>3</v>
      </c>
      <c r="H31" s="82">
        <v>2900</v>
      </c>
      <c r="I31" t="s">
        <v>82</v>
      </c>
    </row>
    <row r="32" spans="1:9" ht="14.25" customHeight="1" thickBot="1" x14ac:dyDescent="0.3">
      <c r="A32" s="35"/>
      <c r="B32" s="3" t="s">
        <v>34</v>
      </c>
      <c r="C32" s="12">
        <f>SUM(C28:C31)</f>
        <v>22</v>
      </c>
      <c r="D32" s="13">
        <f t="shared" ref="D32:H32" si="2">SUM(D28:D31)</f>
        <v>3335</v>
      </c>
      <c r="E32" s="69">
        <f t="shared" si="2"/>
        <v>21</v>
      </c>
      <c r="F32" s="68">
        <f t="shared" si="2"/>
        <v>6725</v>
      </c>
      <c r="G32" s="24">
        <f t="shared" si="2"/>
        <v>27</v>
      </c>
      <c r="H32" s="25">
        <f t="shared" si="2"/>
        <v>10210</v>
      </c>
    </row>
    <row r="33" spans="1:8" ht="14.25" customHeight="1" thickTop="1" thickBot="1" x14ac:dyDescent="0.3">
      <c r="A33" s="32" t="s">
        <v>35</v>
      </c>
      <c r="B33" s="1" t="s">
        <v>36</v>
      </c>
      <c r="C33" s="79">
        <v>322</v>
      </c>
      <c r="D33" s="80">
        <v>74410</v>
      </c>
      <c r="E33" s="65">
        <v>338</v>
      </c>
      <c r="F33" s="66">
        <v>202334</v>
      </c>
      <c r="G33" s="83">
        <v>423</v>
      </c>
      <c r="H33" s="84">
        <v>205480</v>
      </c>
    </row>
    <row r="34" spans="1:8" ht="14.25" customHeight="1" thickBot="1" x14ac:dyDescent="0.3">
      <c r="A34" s="33"/>
      <c r="B34" s="1" t="s">
        <v>37</v>
      </c>
      <c r="C34" s="77">
        <v>0</v>
      </c>
      <c r="D34" s="78">
        <v>0</v>
      </c>
      <c r="E34" s="61">
        <v>1</v>
      </c>
      <c r="F34" s="62">
        <v>50</v>
      </c>
      <c r="G34" s="81">
        <v>0</v>
      </c>
      <c r="H34" s="82">
        <v>0</v>
      </c>
    </row>
    <row r="35" spans="1:8" ht="14.25" customHeight="1" thickBot="1" x14ac:dyDescent="0.3">
      <c r="A35" s="33"/>
      <c r="B35" s="1" t="s">
        <v>38</v>
      </c>
      <c r="C35" s="77">
        <v>2</v>
      </c>
      <c r="D35" s="78">
        <v>0</v>
      </c>
      <c r="E35" s="61">
        <v>1</v>
      </c>
      <c r="F35" s="62">
        <v>0</v>
      </c>
      <c r="G35" s="81">
        <v>0</v>
      </c>
      <c r="H35" s="82">
        <v>0</v>
      </c>
    </row>
    <row r="36" spans="1:8" ht="14.25" customHeight="1" thickBot="1" x14ac:dyDescent="0.3">
      <c r="A36" s="33"/>
      <c r="B36" s="1" t="s">
        <v>39</v>
      </c>
      <c r="C36" s="77">
        <v>10</v>
      </c>
      <c r="D36" s="78">
        <v>253</v>
      </c>
      <c r="E36" s="61">
        <v>5</v>
      </c>
      <c r="F36" s="62">
        <v>400</v>
      </c>
      <c r="G36" s="81">
        <v>6</v>
      </c>
      <c r="H36" s="82">
        <v>870</v>
      </c>
    </row>
    <row r="37" spans="1:8" ht="14.25" customHeight="1" thickBot="1" x14ac:dyDescent="0.3">
      <c r="A37" s="33"/>
      <c r="B37" s="1" t="s">
        <v>40</v>
      </c>
      <c r="C37" s="77">
        <v>28</v>
      </c>
      <c r="D37" s="78">
        <v>369</v>
      </c>
      <c r="E37" s="61">
        <v>30</v>
      </c>
      <c r="F37" s="62">
        <v>1442</v>
      </c>
      <c r="G37" s="81">
        <v>56</v>
      </c>
      <c r="H37" s="82">
        <v>54870</v>
      </c>
    </row>
    <row r="38" spans="1:8" ht="14.25" customHeight="1" thickBot="1" x14ac:dyDescent="0.3">
      <c r="A38" s="33"/>
      <c r="B38" s="1" t="s">
        <v>41</v>
      </c>
      <c r="C38" s="77">
        <v>8</v>
      </c>
      <c r="D38" s="78">
        <v>0</v>
      </c>
      <c r="E38" s="61">
        <v>5</v>
      </c>
      <c r="F38" s="62">
        <v>4040</v>
      </c>
      <c r="G38" s="81">
        <v>5</v>
      </c>
      <c r="H38" s="82">
        <v>105</v>
      </c>
    </row>
    <row r="39" spans="1:8" ht="14.25" customHeight="1" thickBot="1" x14ac:dyDescent="0.3">
      <c r="A39" s="33"/>
      <c r="B39" s="1" t="s">
        <v>42</v>
      </c>
      <c r="C39" s="77">
        <v>23</v>
      </c>
      <c r="D39" s="78">
        <v>212</v>
      </c>
      <c r="E39" s="61">
        <v>21</v>
      </c>
      <c r="F39" s="62">
        <v>450</v>
      </c>
      <c r="G39" s="81">
        <v>25</v>
      </c>
      <c r="H39" s="82">
        <v>791</v>
      </c>
    </row>
    <row r="40" spans="1:8" ht="14.25" customHeight="1" thickBot="1" x14ac:dyDescent="0.3">
      <c r="A40" s="33"/>
      <c r="B40" s="1" t="s">
        <v>43</v>
      </c>
      <c r="C40" s="77">
        <v>19</v>
      </c>
      <c r="D40" s="78">
        <v>7387</v>
      </c>
      <c r="E40" s="61">
        <v>15</v>
      </c>
      <c r="F40" s="62">
        <v>2997</v>
      </c>
      <c r="G40" s="81">
        <v>38</v>
      </c>
      <c r="H40" s="82">
        <v>7831</v>
      </c>
    </row>
    <row r="41" spans="1:8" ht="14.25" customHeight="1" thickBot="1" x14ac:dyDescent="0.3">
      <c r="A41" s="33"/>
      <c r="B41" s="1" t="s">
        <v>44</v>
      </c>
      <c r="C41" s="77">
        <v>200</v>
      </c>
      <c r="D41" s="78">
        <v>70191</v>
      </c>
      <c r="E41" s="61">
        <v>198</v>
      </c>
      <c r="F41" s="62">
        <v>168546</v>
      </c>
      <c r="G41" s="81">
        <v>203</v>
      </c>
      <c r="H41" s="82">
        <v>52403</v>
      </c>
    </row>
    <row r="42" spans="1:8" ht="14.25" customHeight="1" thickBot="1" x14ac:dyDescent="0.3">
      <c r="A42" s="34"/>
      <c r="B42" s="4" t="s">
        <v>45</v>
      </c>
      <c r="C42" s="14">
        <f>SUM(C33:C41)</f>
        <v>612</v>
      </c>
      <c r="D42" s="21">
        <f t="shared" ref="D42:H42" si="3">SUM(D33:D41)</f>
        <v>152822</v>
      </c>
      <c r="E42" s="67">
        <f t="shared" si="3"/>
        <v>614</v>
      </c>
      <c r="F42" s="68">
        <f t="shared" si="3"/>
        <v>380259</v>
      </c>
      <c r="G42" s="24">
        <f t="shared" si="3"/>
        <v>756</v>
      </c>
      <c r="H42" s="25">
        <f t="shared" si="3"/>
        <v>322350</v>
      </c>
    </row>
    <row r="43" spans="1:8" ht="16.5" thickTop="1" thickBot="1" x14ac:dyDescent="0.3">
      <c r="A43" s="36"/>
      <c r="B43" s="5" t="s">
        <v>46</v>
      </c>
      <c r="C43" s="79">
        <v>28</v>
      </c>
      <c r="D43" s="80">
        <v>1130</v>
      </c>
      <c r="E43" s="65">
        <v>20</v>
      </c>
      <c r="F43" s="66">
        <v>670</v>
      </c>
      <c r="G43" s="83">
        <v>45</v>
      </c>
      <c r="H43" s="84">
        <v>276</v>
      </c>
    </row>
    <row r="44" spans="1:8" ht="15.75" thickBot="1" x14ac:dyDescent="0.3">
      <c r="A44" s="37"/>
      <c r="B44" s="1" t="s">
        <v>47</v>
      </c>
      <c r="C44" s="77">
        <v>3</v>
      </c>
      <c r="D44" s="78">
        <v>0</v>
      </c>
      <c r="E44" s="61">
        <v>7</v>
      </c>
      <c r="F44" s="62">
        <v>220</v>
      </c>
      <c r="G44" s="81">
        <v>10</v>
      </c>
      <c r="H44" s="82">
        <v>418</v>
      </c>
    </row>
    <row r="45" spans="1:8" ht="15.75" thickBot="1" x14ac:dyDescent="0.3">
      <c r="A45" s="37"/>
      <c r="B45" s="1" t="s">
        <v>48</v>
      </c>
      <c r="C45" s="77">
        <v>0</v>
      </c>
      <c r="D45" s="78">
        <v>0</v>
      </c>
      <c r="E45" s="61">
        <v>0</v>
      </c>
      <c r="F45" s="62">
        <v>0</v>
      </c>
      <c r="G45" s="81">
        <v>1</v>
      </c>
      <c r="H45" s="82">
        <v>1200</v>
      </c>
    </row>
    <row r="46" spans="1:8" ht="15.75" thickBot="1" x14ac:dyDescent="0.3">
      <c r="A46" s="37"/>
      <c r="B46" s="1" t="s">
        <v>49</v>
      </c>
      <c r="C46" s="77">
        <v>3</v>
      </c>
      <c r="D46" s="78">
        <v>450</v>
      </c>
      <c r="E46" s="61">
        <v>2</v>
      </c>
      <c r="F46" s="62">
        <v>18</v>
      </c>
      <c r="G46" s="81">
        <v>3</v>
      </c>
      <c r="H46" s="82">
        <v>0</v>
      </c>
    </row>
    <row r="47" spans="1:8" ht="15.75" thickBot="1" x14ac:dyDescent="0.3">
      <c r="A47" s="37"/>
      <c r="B47" s="1" t="s">
        <v>50</v>
      </c>
      <c r="C47" s="77">
        <v>1</v>
      </c>
      <c r="D47" s="78">
        <v>50</v>
      </c>
      <c r="E47" s="61">
        <v>0</v>
      </c>
      <c r="F47" s="62">
        <v>0</v>
      </c>
      <c r="G47" s="81">
        <v>8</v>
      </c>
      <c r="H47" s="82">
        <v>20</v>
      </c>
    </row>
    <row r="48" spans="1:8" ht="15.75" thickBot="1" x14ac:dyDescent="0.3">
      <c r="A48" s="37"/>
      <c r="B48" s="1" t="s">
        <v>51</v>
      </c>
      <c r="C48" s="77">
        <v>17</v>
      </c>
      <c r="D48" s="78">
        <v>3090</v>
      </c>
      <c r="E48" s="61">
        <v>20</v>
      </c>
      <c r="F48" s="62">
        <v>30</v>
      </c>
      <c r="G48" s="81">
        <v>25</v>
      </c>
      <c r="H48" s="82">
        <v>555</v>
      </c>
    </row>
    <row r="49" spans="1:8" ht="15.75" thickBot="1" x14ac:dyDescent="0.3">
      <c r="A49" s="38"/>
      <c r="B49" s="4" t="s">
        <v>52</v>
      </c>
      <c r="C49" s="10">
        <f>SUM(C43:C48)</f>
        <v>52</v>
      </c>
      <c r="D49" s="11">
        <f t="shared" ref="D49:H49" si="4">SUM(D43:D48)</f>
        <v>4720</v>
      </c>
      <c r="E49" s="63">
        <f t="shared" si="4"/>
        <v>49</v>
      </c>
      <c r="F49" s="68">
        <f t="shared" si="4"/>
        <v>938</v>
      </c>
      <c r="G49" s="24">
        <f t="shared" si="4"/>
        <v>92</v>
      </c>
      <c r="H49" s="25">
        <f t="shared" si="4"/>
        <v>2469</v>
      </c>
    </row>
    <row r="50" spans="1:8" ht="15.75" thickBot="1" x14ac:dyDescent="0.3">
      <c r="A50" s="39" t="s">
        <v>53</v>
      </c>
      <c r="B50" s="1" t="s">
        <v>54</v>
      </c>
      <c r="C50" s="79">
        <v>1</v>
      </c>
      <c r="D50" s="80">
        <v>18</v>
      </c>
      <c r="E50" s="65">
        <v>0</v>
      </c>
      <c r="F50" s="66">
        <v>0</v>
      </c>
      <c r="G50" s="83">
        <v>0</v>
      </c>
      <c r="H50" s="84">
        <v>0</v>
      </c>
    </row>
    <row r="51" spans="1:8" ht="15.75" thickBot="1" x14ac:dyDescent="0.3">
      <c r="A51" s="33"/>
      <c r="B51" s="1" t="s">
        <v>55</v>
      </c>
      <c r="C51" s="77">
        <v>0</v>
      </c>
      <c r="D51" s="78">
        <v>0</v>
      </c>
      <c r="E51" s="61">
        <v>1</v>
      </c>
      <c r="F51" s="62">
        <v>0</v>
      </c>
      <c r="G51" s="81">
        <v>0</v>
      </c>
      <c r="H51" s="82">
        <v>0</v>
      </c>
    </row>
    <row r="52" spans="1:8" ht="15.75" thickBot="1" x14ac:dyDescent="0.3">
      <c r="A52" s="33"/>
      <c r="B52" s="1" t="s">
        <v>56</v>
      </c>
      <c r="C52" s="77">
        <v>0</v>
      </c>
      <c r="D52" s="78">
        <v>0</v>
      </c>
      <c r="E52" s="61">
        <v>0</v>
      </c>
      <c r="F52" s="62">
        <v>0</v>
      </c>
      <c r="G52" s="81">
        <v>1</v>
      </c>
      <c r="H52" s="82">
        <v>0</v>
      </c>
    </row>
    <row r="53" spans="1:8" ht="15.75" thickBot="1" x14ac:dyDescent="0.3">
      <c r="A53" s="33"/>
      <c r="B53" s="1" t="s">
        <v>57</v>
      </c>
      <c r="C53" s="77">
        <v>0</v>
      </c>
      <c r="D53" s="78">
        <v>0</v>
      </c>
      <c r="E53" s="61">
        <v>0</v>
      </c>
      <c r="F53" s="62">
        <v>0</v>
      </c>
      <c r="G53" s="81">
        <v>0</v>
      </c>
      <c r="H53" s="82">
        <v>0</v>
      </c>
    </row>
    <row r="54" spans="1:8" ht="15.75" thickBot="1" x14ac:dyDescent="0.3">
      <c r="A54" s="33"/>
      <c r="B54" s="1" t="s">
        <v>58</v>
      </c>
      <c r="C54" s="77">
        <v>0</v>
      </c>
      <c r="D54" s="78">
        <v>0</v>
      </c>
      <c r="E54" s="61">
        <v>0</v>
      </c>
      <c r="F54" s="62">
        <v>0</v>
      </c>
      <c r="G54" s="81">
        <v>0</v>
      </c>
      <c r="H54" s="82">
        <v>0</v>
      </c>
    </row>
    <row r="55" spans="1:8" ht="15.75" thickBot="1" x14ac:dyDescent="0.3">
      <c r="A55" s="35"/>
      <c r="B55" s="3" t="s">
        <v>59</v>
      </c>
      <c r="C55" s="12">
        <f>SUM(C50:C54)</f>
        <v>1</v>
      </c>
      <c r="D55" s="13">
        <f t="shared" ref="D55:H55" si="5">SUM(D50:D54)</f>
        <v>18</v>
      </c>
      <c r="E55" s="69">
        <f t="shared" si="5"/>
        <v>1</v>
      </c>
      <c r="F55" s="70">
        <f t="shared" si="5"/>
        <v>0</v>
      </c>
      <c r="G55" s="24">
        <f t="shared" si="5"/>
        <v>1</v>
      </c>
      <c r="H55" s="25">
        <f t="shared" si="5"/>
        <v>0</v>
      </c>
    </row>
    <row r="56" spans="1:8" ht="16.5" thickTop="1" thickBot="1" x14ac:dyDescent="0.3">
      <c r="A56" s="32" t="s">
        <v>60</v>
      </c>
      <c r="B56" s="1" t="s">
        <v>61</v>
      </c>
      <c r="C56" s="79">
        <v>0</v>
      </c>
      <c r="D56" s="80">
        <v>0</v>
      </c>
      <c r="E56" s="65">
        <v>0</v>
      </c>
      <c r="F56" s="66">
        <v>0</v>
      </c>
      <c r="G56" s="83">
        <v>0</v>
      </c>
      <c r="H56" s="84">
        <v>0</v>
      </c>
    </row>
    <row r="57" spans="1:8" ht="15.75" thickBot="1" x14ac:dyDescent="0.3">
      <c r="A57" s="33"/>
      <c r="B57" s="1" t="s">
        <v>62</v>
      </c>
      <c r="C57" s="77">
        <v>0</v>
      </c>
      <c r="D57" s="78">
        <v>0</v>
      </c>
      <c r="E57" s="61">
        <v>0</v>
      </c>
      <c r="F57" s="62">
        <v>0</v>
      </c>
      <c r="G57" s="81">
        <v>1</v>
      </c>
      <c r="H57" s="82">
        <v>150</v>
      </c>
    </row>
    <row r="58" spans="1:8" ht="15.75" thickBot="1" x14ac:dyDescent="0.3">
      <c r="A58" s="33"/>
      <c r="B58" s="1" t="s">
        <v>63</v>
      </c>
      <c r="C58" s="77">
        <v>0</v>
      </c>
      <c r="D58" s="78">
        <v>0</v>
      </c>
      <c r="E58" s="61">
        <v>0</v>
      </c>
      <c r="F58" s="62">
        <v>0</v>
      </c>
      <c r="G58" s="81">
        <v>0</v>
      </c>
      <c r="H58" s="82">
        <v>0</v>
      </c>
    </row>
    <row r="59" spans="1:8" ht="15.75" thickBot="1" x14ac:dyDescent="0.3">
      <c r="A59" s="33"/>
      <c r="B59" s="1" t="s">
        <v>64</v>
      </c>
      <c r="C59" s="77">
        <v>0</v>
      </c>
      <c r="D59" s="78">
        <v>0</v>
      </c>
      <c r="E59" s="61">
        <v>0</v>
      </c>
      <c r="F59" s="62">
        <v>0</v>
      </c>
      <c r="G59" s="81">
        <v>0</v>
      </c>
      <c r="H59" s="82">
        <v>0</v>
      </c>
    </row>
    <row r="60" spans="1:8" ht="15.75" thickBot="1" x14ac:dyDescent="0.3">
      <c r="A60" s="33"/>
      <c r="B60" s="1" t="s">
        <v>65</v>
      </c>
      <c r="C60" s="77">
        <v>0</v>
      </c>
      <c r="D60" s="78">
        <v>0</v>
      </c>
      <c r="E60" s="61">
        <v>1</v>
      </c>
      <c r="F60" s="62">
        <v>0</v>
      </c>
      <c r="G60" s="81">
        <v>0</v>
      </c>
      <c r="H60" s="82">
        <v>0</v>
      </c>
    </row>
    <row r="61" spans="1:8" ht="15.75" thickBot="1" x14ac:dyDescent="0.3">
      <c r="A61" s="33"/>
      <c r="B61" s="1" t="s">
        <v>66</v>
      </c>
      <c r="C61" s="77">
        <v>0</v>
      </c>
      <c r="D61" s="78">
        <v>0</v>
      </c>
      <c r="E61" s="61">
        <v>0</v>
      </c>
      <c r="F61" s="62">
        <v>0</v>
      </c>
      <c r="G61" s="81">
        <v>0</v>
      </c>
      <c r="H61" s="82">
        <v>0</v>
      </c>
    </row>
    <row r="62" spans="1:8" ht="21.75" thickBot="1" x14ac:dyDescent="0.3">
      <c r="A62" s="33"/>
      <c r="B62" s="1" t="s">
        <v>67</v>
      </c>
      <c r="C62" s="77">
        <v>0</v>
      </c>
      <c r="D62" s="78">
        <v>0</v>
      </c>
      <c r="E62" s="61">
        <v>0</v>
      </c>
      <c r="F62" s="62">
        <v>0</v>
      </c>
      <c r="G62" s="81">
        <v>0</v>
      </c>
      <c r="H62" s="82">
        <v>0</v>
      </c>
    </row>
    <row r="63" spans="1:8" ht="15.75" thickBot="1" x14ac:dyDescent="0.3">
      <c r="A63" s="33"/>
      <c r="B63" s="1" t="s">
        <v>68</v>
      </c>
      <c r="C63" s="77">
        <v>0</v>
      </c>
      <c r="D63" s="78">
        <v>0</v>
      </c>
      <c r="E63" s="61">
        <v>0</v>
      </c>
      <c r="F63" s="62">
        <v>0</v>
      </c>
      <c r="G63" s="81">
        <v>0</v>
      </c>
      <c r="H63" s="82">
        <v>0</v>
      </c>
    </row>
    <row r="64" spans="1:8" ht="15.75" thickBot="1" x14ac:dyDescent="0.3">
      <c r="A64" s="33"/>
      <c r="B64" s="1" t="s">
        <v>69</v>
      </c>
      <c r="C64" s="77">
        <v>0</v>
      </c>
      <c r="D64" s="78">
        <v>0</v>
      </c>
      <c r="E64" s="61">
        <v>0</v>
      </c>
      <c r="F64" s="62">
        <v>0</v>
      </c>
      <c r="G64" s="81">
        <v>0</v>
      </c>
      <c r="H64" s="82">
        <v>0</v>
      </c>
    </row>
    <row r="65" spans="1:8" ht="15.75" thickBot="1" x14ac:dyDescent="0.3">
      <c r="A65" s="35"/>
      <c r="B65" s="3" t="s">
        <v>70</v>
      </c>
      <c r="C65" s="12">
        <f>SUM(C56:C64)</f>
        <v>0</v>
      </c>
      <c r="D65" s="13">
        <f t="shared" ref="D65:H65" si="6">SUM(D56:D64)</f>
        <v>0</v>
      </c>
      <c r="E65" s="69">
        <f t="shared" si="6"/>
        <v>1</v>
      </c>
      <c r="F65" s="68">
        <f t="shared" si="6"/>
        <v>0</v>
      </c>
      <c r="G65" s="24">
        <f t="shared" si="6"/>
        <v>1</v>
      </c>
      <c r="H65" s="25">
        <f t="shared" si="6"/>
        <v>150</v>
      </c>
    </row>
    <row r="66" spans="1:8" ht="16.5" thickTop="1" thickBot="1" x14ac:dyDescent="0.3">
      <c r="A66" s="32" t="s">
        <v>71</v>
      </c>
      <c r="B66" s="1" t="s">
        <v>72</v>
      </c>
      <c r="C66" s="79">
        <v>1</v>
      </c>
      <c r="D66" s="80">
        <v>80</v>
      </c>
      <c r="E66" s="65">
        <v>0</v>
      </c>
      <c r="F66" s="66">
        <v>0</v>
      </c>
      <c r="G66" s="83">
        <v>0</v>
      </c>
      <c r="H66" s="84">
        <v>0</v>
      </c>
    </row>
    <row r="67" spans="1:8" ht="15.75" thickBot="1" x14ac:dyDescent="0.3">
      <c r="A67" s="33"/>
      <c r="B67" s="1" t="s">
        <v>73</v>
      </c>
      <c r="C67" s="77">
        <v>6</v>
      </c>
      <c r="D67" s="78">
        <v>2315</v>
      </c>
      <c r="E67" s="61">
        <v>6</v>
      </c>
      <c r="F67" s="62">
        <v>3275</v>
      </c>
      <c r="G67" s="81">
        <v>4</v>
      </c>
      <c r="H67" s="82">
        <v>730</v>
      </c>
    </row>
    <row r="68" spans="1:8" ht="15.75" thickBot="1" x14ac:dyDescent="0.3">
      <c r="A68" s="33"/>
      <c r="B68" s="1" t="s">
        <v>74</v>
      </c>
      <c r="C68" s="77">
        <v>10</v>
      </c>
      <c r="D68" s="78">
        <v>350</v>
      </c>
      <c r="E68" s="61">
        <v>17</v>
      </c>
      <c r="F68" s="62">
        <v>350</v>
      </c>
      <c r="G68" s="81">
        <v>12</v>
      </c>
      <c r="H68" s="82">
        <v>1099</v>
      </c>
    </row>
    <row r="69" spans="1:8" ht="15.75" thickBot="1" x14ac:dyDescent="0.3">
      <c r="A69" s="33"/>
      <c r="B69" s="1" t="s">
        <v>75</v>
      </c>
      <c r="C69" s="77">
        <v>3</v>
      </c>
      <c r="D69" s="78">
        <v>0</v>
      </c>
      <c r="E69" s="61">
        <v>4</v>
      </c>
      <c r="F69" s="62">
        <v>20</v>
      </c>
      <c r="G69" s="81">
        <v>5</v>
      </c>
      <c r="H69" s="82">
        <v>450</v>
      </c>
    </row>
    <row r="70" spans="1:8" ht="15.75" thickBot="1" x14ac:dyDescent="0.3">
      <c r="A70" s="33"/>
      <c r="B70" s="1" t="s">
        <v>76</v>
      </c>
      <c r="C70" s="77">
        <v>24</v>
      </c>
      <c r="D70" s="78">
        <v>997</v>
      </c>
      <c r="E70" s="61">
        <v>22</v>
      </c>
      <c r="F70" s="62">
        <v>2811</v>
      </c>
      <c r="G70" s="81">
        <v>33</v>
      </c>
      <c r="H70" s="82">
        <v>4894</v>
      </c>
    </row>
    <row r="71" spans="1:8" ht="15.75" thickBot="1" x14ac:dyDescent="0.3">
      <c r="A71" s="33"/>
      <c r="B71" s="1" t="s">
        <v>77</v>
      </c>
      <c r="C71" s="77">
        <v>6</v>
      </c>
      <c r="D71" s="78">
        <v>10</v>
      </c>
      <c r="E71" s="61">
        <v>6</v>
      </c>
      <c r="F71" s="62">
        <v>17</v>
      </c>
      <c r="G71" s="81">
        <v>8</v>
      </c>
      <c r="H71" s="82">
        <v>30</v>
      </c>
    </row>
    <row r="72" spans="1:8" ht="15.75" thickBot="1" x14ac:dyDescent="0.3">
      <c r="A72" s="33"/>
      <c r="B72" s="7" t="s">
        <v>78</v>
      </c>
      <c r="C72" s="77">
        <v>0</v>
      </c>
      <c r="D72" s="78">
        <v>0</v>
      </c>
      <c r="E72" s="61">
        <v>0</v>
      </c>
      <c r="F72" s="62">
        <v>0</v>
      </c>
      <c r="G72" s="81">
        <v>0</v>
      </c>
      <c r="H72" s="82"/>
    </row>
    <row r="73" spans="1:8" ht="15.75" thickBot="1" x14ac:dyDescent="0.3">
      <c r="A73" s="35"/>
      <c r="B73" s="8" t="s">
        <v>79</v>
      </c>
      <c r="C73" s="12">
        <f>SUM(C66:C72)</f>
        <v>50</v>
      </c>
      <c r="D73" s="13">
        <f t="shared" ref="D73:H73" si="7">SUM(D66:D72)</f>
        <v>3752</v>
      </c>
      <c r="E73" s="69">
        <f t="shared" si="7"/>
        <v>55</v>
      </c>
      <c r="F73" s="68">
        <f t="shared" si="7"/>
        <v>6473</v>
      </c>
      <c r="G73" s="24">
        <f t="shared" si="7"/>
        <v>62</v>
      </c>
      <c r="H73" s="25">
        <f t="shared" si="7"/>
        <v>7203</v>
      </c>
    </row>
    <row r="74" spans="1:8" ht="16.5" thickTop="1" thickBot="1" x14ac:dyDescent="0.3">
      <c r="A74" s="9"/>
      <c r="B74" s="6" t="s">
        <v>80</v>
      </c>
      <c r="C74" s="15">
        <f>SUM(C73,C65,C55,C49,C42,C32,C27,C22,C10,C9,C8,C7,C6,C5,C4)</f>
        <v>2391</v>
      </c>
      <c r="D74" s="16">
        <f t="shared" ref="D74:H74" si="8">SUM(D73,D65,D55,D49,D42,D32,D27,D22,D10,D9,D8,D7,D6,D5,D4)</f>
        <v>281861</v>
      </c>
      <c r="E74" s="71">
        <f t="shared" si="8"/>
        <v>2404</v>
      </c>
      <c r="F74" s="72">
        <f t="shared" si="8"/>
        <v>567181</v>
      </c>
      <c r="G74" s="85">
        <f t="shared" si="8"/>
        <v>3232</v>
      </c>
      <c r="H74" s="86">
        <f t="shared" si="8"/>
        <v>681223</v>
      </c>
    </row>
  </sheetData>
  <mergeCells count="15">
    <mergeCell ref="A1:H1"/>
    <mergeCell ref="A2:B3"/>
    <mergeCell ref="C2:D2"/>
    <mergeCell ref="E2:F2"/>
    <mergeCell ref="G2:H2"/>
    <mergeCell ref="A4:A5"/>
    <mergeCell ref="A11:A22"/>
    <mergeCell ref="A23:A27"/>
    <mergeCell ref="A28:A32"/>
    <mergeCell ref="A6:A10"/>
    <mergeCell ref="A33:A42"/>
    <mergeCell ref="A56:A65"/>
    <mergeCell ref="A66:A73"/>
    <mergeCell ref="A43:A49"/>
    <mergeCell ref="A50:A5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2019-02-07T11:33:45Z</dcterms:modified>
</cp:coreProperties>
</file>