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pisill\Documents\ROČNÍ A POLOLETNÍ ZPRÁVY\Ročenka 2018\xls\pozary\"/>
    </mc:Choice>
  </mc:AlternateContent>
  <bookViews>
    <workbookView xWindow="0" yWindow="45" windowWidth="15195" windowHeight="7680"/>
  </bookViews>
  <sheets>
    <sheet name="GRAF" sheetId="4" r:id="rId1"/>
    <sheet name="DATA" sheetId="1" r:id="rId2"/>
  </sheets>
  <calcPr calcId="162913"/>
</workbook>
</file>

<file path=xl/calcChain.xml><?xml version="1.0" encoding="utf-8"?>
<calcChain xmlns="http://schemas.openxmlformats.org/spreadsheetml/2006/main">
  <c r="E18" i="1" l="1"/>
  <c r="F18" i="1"/>
  <c r="G18" i="1"/>
  <c r="D18" i="1"/>
  <c r="I7" i="1"/>
  <c r="I8" i="1"/>
  <c r="I9" i="1"/>
  <c r="I10" i="1"/>
  <c r="I11" i="1"/>
  <c r="I12" i="1"/>
  <c r="I13" i="1"/>
  <c r="I14" i="1"/>
  <c r="I15" i="1"/>
  <c r="I16" i="1"/>
  <c r="I17" i="1"/>
  <c r="I6" i="1"/>
  <c r="H7" i="1"/>
  <c r="H8" i="1"/>
  <c r="H9" i="1"/>
  <c r="H10" i="1"/>
  <c r="H11" i="1"/>
  <c r="H12" i="1"/>
  <c r="H13" i="1"/>
  <c r="H14" i="1"/>
  <c r="H15" i="1"/>
  <c r="H16" i="1"/>
  <c r="H17" i="1"/>
  <c r="H6" i="1"/>
</calcChain>
</file>

<file path=xl/sharedStrings.xml><?xml version="1.0" encoding="utf-8"?>
<sst xmlns="http://schemas.openxmlformats.org/spreadsheetml/2006/main" count="17" uniqueCount="17">
  <si>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</si>
  <si>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</si>
  <si>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</si>
  <si>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</si>
  <si>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</si>
  <si>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</si>
  <si>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</si>
  <si>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</si>
  <si>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</si>
  <si>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</si>
  <si>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</si>
  <si>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</si>
  <si>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Okres</t>
  </si>
  <si>
    <t>Celkem</t>
  </si>
  <si>
    <t>průměr</t>
  </si>
  <si>
    <t>medián</t>
  </si>
  <si>
    <t>Počty požárů po okresech v letech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</si>
</sst>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Border="1"/>
    <xf numFmtId="0" fontId="1" fillId="0" borderId="1" xfId="1" applyBorder="1"/>
    <xf numFmtId="0" fontId="1" fillId="0" borderId="1" xfId="1" applyFont="1" applyBorder="1"/>
    <xf numFmtId="0" fontId="4" fillId="0" borderId="3" xfId="1" applyFont="1" applyFill="1" applyBorder="1"/>
    <xf numFmtId="0" fontId="4" fillId="0" borderId="4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2" fontId="0" fillId="0" borderId="2" xfId="0" applyNumberFormat="1" applyBorder="1"/>
    <xf numFmtId="1" fontId="0" fillId="0" borderId="9" xfId="0" applyNumberFormat="1" applyBorder="1"/>
    <xf numFmtId="1" fontId="0" fillId="0" borderId="2" xfId="0" applyNumberFormat="1" applyFill="1" applyBorder="1"/>
    <xf numFmtId="1" fontId="5" fillId="0" borderId="7" xfId="0" applyNumberFormat="1" applyFont="1" applyBorder="1"/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Porovnání počtu požárů po okresech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7499999999999999E-2"/>
          <c:y val="0.17171717171717171"/>
          <c:w val="0.96250000000000002"/>
          <c:h val="0.670033670033669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DATA!$D$5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DATA!$C$6:$C$17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DATA!$D$6:$D$17</c:f>
              <c:numCache>
                <c:formatCode>0</c:formatCode>
                <c:ptCount val="12"/>
                <c:pt idx="0">
                  <c:v>229</c:v>
                </c:pt>
                <c:pt idx="1">
                  <c:v>193</c:v>
                </c:pt>
                <c:pt idx="2">
                  <c:v>370</c:v>
                </c:pt>
                <c:pt idx="3">
                  <c:v>212</c:v>
                </c:pt>
                <c:pt idx="4">
                  <c:v>166</c:v>
                </c:pt>
                <c:pt idx="5">
                  <c:v>284</c:v>
                </c:pt>
                <c:pt idx="6">
                  <c:v>254</c:v>
                </c:pt>
                <c:pt idx="7">
                  <c:v>175</c:v>
                </c:pt>
                <c:pt idx="8">
                  <c:v>368</c:v>
                </c:pt>
                <c:pt idx="9">
                  <c:v>299</c:v>
                </c:pt>
                <c:pt idx="10">
                  <c:v>339</c:v>
                </c:pt>
                <c:pt idx="1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F-4927-9DC2-B6187C8EDD73}"/>
            </c:ext>
          </c:extLst>
        </c:ser>
        <c:ser>
          <c:idx val="3"/>
          <c:order val="1"/>
          <c:tx>
            <c:strRef>
              <c:f>DATA!$E$5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DATA!$C$6:$C$17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DATA!$E$6:$E$17</c:f>
              <c:numCache>
                <c:formatCode>General</c:formatCode>
                <c:ptCount val="12"/>
                <c:pt idx="0">
                  <c:v>198</c:v>
                </c:pt>
                <c:pt idx="1">
                  <c:v>174</c:v>
                </c:pt>
                <c:pt idx="2">
                  <c:v>285</c:v>
                </c:pt>
                <c:pt idx="3">
                  <c:v>131</c:v>
                </c:pt>
                <c:pt idx="4">
                  <c:v>119</c:v>
                </c:pt>
                <c:pt idx="5">
                  <c:v>211</c:v>
                </c:pt>
                <c:pt idx="6">
                  <c:v>252</c:v>
                </c:pt>
                <c:pt idx="7">
                  <c:v>132</c:v>
                </c:pt>
                <c:pt idx="8">
                  <c:v>298</c:v>
                </c:pt>
                <c:pt idx="9">
                  <c:v>271</c:v>
                </c:pt>
                <c:pt idx="10">
                  <c:v>218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F-4927-9DC2-B6187C8EDD73}"/>
            </c:ext>
          </c:extLst>
        </c:ser>
        <c:ser>
          <c:idx val="1"/>
          <c:order val="2"/>
          <c:tx>
            <c:strRef>
              <c:f>DATA!$F$5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DATA!$C$6:$C$17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DATA!$F$6:$F$17</c:f>
              <c:numCache>
                <c:formatCode>General</c:formatCode>
                <c:ptCount val="12"/>
                <c:pt idx="0">
                  <c:v>180</c:v>
                </c:pt>
                <c:pt idx="1">
                  <c:v>168</c:v>
                </c:pt>
                <c:pt idx="2">
                  <c:v>246</c:v>
                </c:pt>
                <c:pt idx="3">
                  <c:v>164</c:v>
                </c:pt>
                <c:pt idx="4">
                  <c:v>122</c:v>
                </c:pt>
                <c:pt idx="5">
                  <c:v>219</c:v>
                </c:pt>
                <c:pt idx="6">
                  <c:v>216</c:v>
                </c:pt>
                <c:pt idx="7">
                  <c:v>158</c:v>
                </c:pt>
                <c:pt idx="8">
                  <c:v>304</c:v>
                </c:pt>
                <c:pt idx="9">
                  <c:v>257</c:v>
                </c:pt>
                <c:pt idx="10">
                  <c:v>268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F-4927-9DC2-B6187C8EDD73}"/>
            </c:ext>
          </c:extLst>
        </c:ser>
        <c:ser>
          <c:idx val="0"/>
          <c:order val="3"/>
          <c:tx>
            <c:strRef>
              <c:f>DATA!$G$5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DATA!$C$6:$C$17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DATA!$G$6:$G$17</c:f>
              <c:numCache>
                <c:formatCode>General</c:formatCode>
                <c:ptCount val="12"/>
                <c:pt idx="0">
                  <c:v>235</c:v>
                </c:pt>
                <c:pt idx="1">
                  <c:v>239</c:v>
                </c:pt>
                <c:pt idx="2">
                  <c:v>367</c:v>
                </c:pt>
                <c:pt idx="3">
                  <c:v>237</c:v>
                </c:pt>
                <c:pt idx="4">
                  <c:v>159</c:v>
                </c:pt>
                <c:pt idx="5">
                  <c:v>306</c:v>
                </c:pt>
                <c:pt idx="6">
                  <c:v>269</c:v>
                </c:pt>
                <c:pt idx="7">
                  <c:v>200</c:v>
                </c:pt>
                <c:pt idx="8">
                  <c:v>437</c:v>
                </c:pt>
                <c:pt idx="9">
                  <c:v>352</c:v>
                </c:pt>
                <c:pt idx="10">
                  <c:v>301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F-4927-9DC2-B6187C8E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74304"/>
        <c:axId val="109075840"/>
      </c:barChart>
      <c:catAx>
        <c:axId val="1090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0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075840"/>
        <c:scaling>
          <c:orientation val="minMax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074304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51314256521437"/>
          <c:y val="0.11903096348129341"/>
          <c:w val="0.20729164992988863"/>
          <c:h val="3.535352463123211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325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8"/>
  <sheetViews>
    <sheetView workbookViewId="0">
      <selection activeCell="G16" sqref="G16"/>
    </sheetView>
  </sheetViews>
  <sheetFormatPr defaultRowHeight="12.75" x14ac:dyDescent="0.2"/>
  <cols>
    <col min="3" max="3" width="14.140625" customWidth="1"/>
  </cols>
  <sheetData>
    <row r="4" spans="2:9" ht="13.5" thickBot="1" x14ac:dyDescent="0.25">
      <c r="C4" s="16" t="s">
        <v>16</v>
      </c>
      <c r="D4" s="17"/>
      <c r="E4" s="17"/>
      <c r="F4" s="17"/>
      <c r="G4" s="17"/>
      <c r="H4" s="17"/>
      <c r="I4" s="17"/>
    </row>
    <row r="5" spans="2:9" x14ac:dyDescent="0.2">
      <c r="B5" s="1"/>
      <c r="C5" s="5" t="s">
        <v>12</v>
      </c>
      <c r="D5" s="6">
        <v>2015</v>
      </c>
      <c r="E5" s="6">
        <v>2016</v>
      </c>
      <c r="F5" s="6">
        <v>2017</v>
      </c>
      <c r="G5" s="6">
        <v>2018</v>
      </c>
      <c r="H5" s="14" t="s">
        <v>14</v>
      </c>
      <c r="I5" s="7" t="s">
        <v>15</v>
      </c>
    </row>
    <row r="6" spans="2:9" x14ac:dyDescent="0.2">
      <c r="B6" s="1"/>
      <c r="C6" s="2" t="s">
        <v>0</v>
      </c>
      <c r="D6" s="12">
        <v>229</v>
      </c>
      <c r="E6" s="15">
        <v>198</v>
      </c>
      <c r="F6" s="15">
        <v>180</v>
      </c>
      <c r="G6" s="15">
        <v>235</v>
      </c>
      <c r="H6" s="10">
        <f>AVERAGE(D6:G6)</f>
        <v>210.5</v>
      </c>
      <c r="I6" s="11">
        <f>MEDIAN(D6:G6)</f>
        <v>213.5</v>
      </c>
    </row>
    <row r="7" spans="2:9" x14ac:dyDescent="0.2">
      <c r="B7" s="1"/>
      <c r="C7" s="2" t="s">
        <v>1</v>
      </c>
      <c r="D7" s="12">
        <v>193</v>
      </c>
      <c r="E7" s="15">
        <v>174</v>
      </c>
      <c r="F7" s="15">
        <v>168</v>
      </c>
      <c r="G7" s="15">
        <v>239</v>
      </c>
      <c r="H7" s="10">
        <f t="shared" ref="H7:H17" si="0">AVERAGE(D7:G7)</f>
        <v>193.5</v>
      </c>
      <c r="I7" s="11">
        <f t="shared" ref="I7:I17" si="1">MEDIAN(D7:G7)</f>
        <v>183.5</v>
      </c>
    </row>
    <row r="8" spans="2:9" x14ac:dyDescent="0.2">
      <c r="B8" s="1"/>
      <c r="C8" s="2" t="s">
        <v>2</v>
      </c>
      <c r="D8" s="12">
        <v>370</v>
      </c>
      <c r="E8" s="15">
        <v>285</v>
      </c>
      <c r="F8" s="15">
        <v>246</v>
      </c>
      <c r="G8" s="15">
        <v>367</v>
      </c>
      <c r="H8" s="10">
        <f t="shared" si="0"/>
        <v>317</v>
      </c>
      <c r="I8" s="11">
        <f t="shared" si="1"/>
        <v>326</v>
      </c>
    </row>
    <row r="9" spans="2:9" x14ac:dyDescent="0.2">
      <c r="B9" s="1"/>
      <c r="C9" s="2" t="s">
        <v>3</v>
      </c>
      <c r="D9" s="12">
        <v>212</v>
      </c>
      <c r="E9" s="15">
        <v>131</v>
      </c>
      <c r="F9" s="15">
        <v>164</v>
      </c>
      <c r="G9" s="15">
        <v>237</v>
      </c>
      <c r="H9" s="10">
        <f t="shared" si="0"/>
        <v>186</v>
      </c>
      <c r="I9" s="11">
        <f t="shared" si="1"/>
        <v>188</v>
      </c>
    </row>
    <row r="10" spans="2:9" x14ac:dyDescent="0.2">
      <c r="B10" s="1"/>
      <c r="C10" s="2" t="s">
        <v>4</v>
      </c>
      <c r="D10" s="12">
        <v>166</v>
      </c>
      <c r="E10" s="15">
        <v>119</v>
      </c>
      <c r="F10" s="15">
        <v>122</v>
      </c>
      <c r="G10" s="15">
        <v>159</v>
      </c>
      <c r="H10" s="10">
        <f t="shared" si="0"/>
        <v>141.5</v>
      </c>
      <c r="I10" s="11">
        <f t="shared" si="1"/>
        <v>140.5</v>
      </c>
    </row>
    <row r="11" spans="2:9" x14ac:dyDescent="0.2">
      <c r="B11" s="1"/>
      <c r="C11" s="2" t="s">
        <v>5</v>
      </c>
      <c r="D11" s="12">
        <v>284</v>
      </c>
      <c r="E11" s="15">
        <v>211</v>
      </c>
      <c r="F11" s="15">
        <v>219</v>
      </c>
      <c r="G11" s="15">
        <v>306</v>
      </c>
      <c r="H11" s="10">
        <f t="shared" si="0"/>
        <v>255</v>
      </c>
      <c r="I11" s="11">
        <f t="shared" si="1"/>
        <v>251.5</v>
      </c>
    </row>
    <row r="12" spans="2:9" x14ac:dyDescent="0.2">
      <c r="B12" s="1"/>
      <c r="C12" s="2" t="s">
        <v>6</v>
      </c>
      <c r="D12" s="12">
        <v>254</v>
      </c>
      <c r="E12" s="15">
        <v>252</v>
      </c>
      <c r="F12" s="15">
        <v>216</v>
      </c>
      <c r="G12" s="15">
        <v>269</v>
      </c>
      <c r="H12" s="10">
        <f t="shared" si="0"/>
        <v>247.75</v>
      </c>
      <c r="I12" s="11">
        <f t="shared" si="1"/>
        <v>253</v>
      </c>
    </row>
    <row r="13" spans="2:9" x14ac:dyDescent="0.2">
      <c r="B13" s="1"/>
      <c r="C13" s="2" t="s">
        <v>7</v>
      </c>
      <c r="D13" s="12">
        <v>175</v>
      </c>
      <c r="E13" s="15">
        <v>132</v>
      </c>
      <c r="F13" s="15">
        <v>158</v>
      </c>
      <c r="G13" s="15">
        <v>200</v>
      </c>
      <c r="H13" s="10">
        <f t="shared" si="0"/>
        <v>166.25</v>
      </c>
      <c r="I13" s="11">
        <f t="shared" si="1"/>
        <v>166.5</v>
      </c>
    </row>
    <row r="14" spans="2:9" x14ac:dyDescent="0.2">
      <c r="B14" s="1"/>
      <c r="C14" s="3" t="s">
        <v>8</v>
      </c>
      <c r="D14" s="12">
        <v>368</v>
      </c>
      <c r="E14" s="15">
        <v>298</v>
      </c>
      <c r="F14" s="15">
        <v>304</v>
      </c>
      <c r="G14" s="15">
        <v>437</v>
      </c>
      <c r="H14" s="10">
        <f t="shared" si="0"/>
        <v>351.75</v>
      </c>
      <c r="I14" s="11">
        <f t="shared" si="1"/>
        <v>336</v>
      </c>
    </row>
    <row r="15" spans="2:9" x14ac:dyDescent="0.2">
      <c r="B15" s="1"/>
      <c r="C15" s="3" t="s">
        <v>9</v>
      </c>
      <c r="D15" s="12">
        <v>299</v>
      </c>
      <c r="E15" s="15">
        <v>271</v>
      </c>
      <c r="F15" s="15">
        <v>257</v>
      </c>
      <c r="G15" s="15">
        <v>352</v>
      </c>
      <c r="H15" s="10">
        <f t="shared" si="0"/>
        <v>294.75</v>
      </c>
      <c r="I15" s="11">
        <f t="shared" si="1"/>
        <v>285</v>
      </c>
    </row>
    <row r="16" spans="2:9" x14ac:dyDescent="0.2">
      <c r="B16" s="1"/>
      <c r="C16" s="2" t="s">
        <v>10</v>
      </c>
      <c r="D16" s="12">
        <v>339</v>
      </c>
      <c r="E16" s="15">
        <v>218</v>
      </c>
      <c r="F16" s="15">
        <v>268</v>
      </c>
      <c r="G16" s="15">
        <v>301</v>
      </c>
      <c r="H16" s="10">
        <f t="shared" si="0"/>
        <v>281.5</v>
      </c>
      <c r="I16" s="11">
        <f t="shared" si="1"/>
        <v>284.5</v>
      </c>
    </row>
    <row r="17" spans="2:9" x14ac:dyDescent="0.2">
      <c r="B17" s="1"/>
      <c r="C17" s="2" t="s">
        <v>11</v>
      </c>
      <c r="D17" s="12">
        <v>148</v>
      </c>
      <c r="E17" s="15">
        <v>102</v>
      </c>
      <c r="F17" s="15">
        <v>102</v>
      </c>
      <c r="G17" s="15">
        <v>130</v>
      </c>
      <c r="H17" s="10">
        <f t="shared" si="0"/>
        <v>120.5</v>
      </c>
      <c r="I17" s="11">
        <f t="shared" si="1"/>
        <v>116</v>
      </c>
    </row>
    <row r="18" spans="2:9" ht="13.5" thickBot="1" x14ac:dyDescent="0.25">
      <c r="C18" s="4" t="s">
        <v>13</v>
      </c>
      <c r="D18" s="13">
        <f>SUM(D6:D17)</f>
        <v>3037</v>
      </c>
      <c r="E18" s="13">
        <f>SUM(E6:E17)</f>
        <v>2391</v>
      </c>
      <c r="F18" s="13">
        <f t="shared" ref="F18:G18" si="2">SUM(F6:F17)</f>
        <v>2404</v>
      </c>
      <c r="G18" s="13">
        <f t="shared" si="2"/>
        <v>3232</v>
      </c>
      <c r="H18" s="8"/>
      <c r="I18" s="9"/>
    </row>
  </sheetData>
  <mergeCells count="1">
    <mergeCell ref="C4:I4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HZS Kladno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Pospíšil</dc:creator>
  <cp:lastModifiedBy>Libor Pospíšil</cp:lastModifiedBy>
  <dcterms:created xsi:type="dcterms:W3CDTF">2006-01-24T14:19:01Z</dcterms:created>
  <dcterms:modified xsi:type="dcterms:W3CDTF">2019-02-08T08:45:27Z</dcterms:modified>
</cp:coreProperties>
</file>